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5_POLIZZA RC LB" sheetId="1" r:id="rId1"/>
  </sheets>
  <definedNames/>
  <calcPr fullCalcOnLoad="1" fullPrecision="0"/>
</workbook>
</file>

<file path=xl/sharedStrings.xml><?xml version="1.0" encoding="utf-8"?>
<sst xmlns="http://schemas.openxmlformats.org/spreadsheetml/2006/main" count="121" uniqueCount="74">
  <si>
    <r>
      <t xml:space="preserve">SERVIZI ASSICURATIVI DEL COMUNE DI ISTRANA
SCHEDA PUNTEGGI-OFFERTA ECONOMICA
</t>
    </r>
    <r>
      <rPr>
        <b/>
        <sz val="13"/>
        <color indexed="8"/>
        <rFont val="Trebuchet MS"/>
        <family val="2"/>
      </rPr>
      <t>LOTTO N. 5 – POLIZZA RCA LIBRO MATRICOLA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</si>
  <si>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</si>
  <si>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</si>
  <si>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</si>
  <si>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</si>
  <si>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</si>
  <si>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</si>
  <si>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</si>
  <si>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</si>
  <si>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</si>
  <si>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</si>
  <si>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</si>
  <si>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</si>
  <si>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 IMPONIBILE AL NETTO DELE IMPOSTE E CONTRIBUTO SSN) A BASE D'ASTA 
  ( MAX 15 PUNTI)</t>
  </si>
  <si>
    <t xml:space="preserve">MEZZO </t>
  </si>
  <si>
    <t xml:space="preserve">TARGA </t>
  </si>
  <si>
    <t>ANNO IMMATRICOLAZIONE</t>
  </si>
  <si>
    <t>CATEGORIA</t>
  </si>
  <si>
    <t>PREMIO IMPONIBILE ANNUO</t>
  </si>
  <si>
    <t>UNIC AIKD</t>
  </si>
  <si>
    <t>AN746KY</t>
  </si>
  <si>
    <t>Autocarro trasporto cose - Uso proprio</t>
  </si>
  <si>
    <t>PIAGGIO S85LV</t>
  </si>
  <si>
    <t>AZ268FV</t>
  </si>
  <si>
    <t>BE989RY</t>
  </si>
  <si>
    <t>CE744TZ</t>
  </si>
  <si>
    <t>PIAGGIO PORTER</t>
  </si>
  <si>
    <t>DL868FZ</t>
  </si>
  <si>
    <t>FIAT PUNTO</t>
  </si>
  <si>
    <t>CH716YJ</t>
  </si>
  <si>
    <t>Autovettura trasporto persone - Uso proprio</t>
  </si>
  <si>
    <t>FIAT DOBLO'</t>
  </si>
  <si>
    <t>DM760RD</t>
  </si>
  <si>
    <t>DB904EB</t>
  </si>
  <si>
    <t>EN142KN</t>
  </si>
  <si>
    <t>FIAT DUCATO</t>
  </si>
  <si>
    <t>DS287AW</t>
  </si>
  <si>
    <t>Autovettura trasporto persone - Uso di terzi da locare senza conducente</t>
  </si>
  <si>
    <t>EJ940PP</t>
  </si>
  <si>
    <t>YA930AA</t>
  </si>
  <si>
    <t>Autoveicolo uso esclusivo di polizia - Uso proprio</t>
  </si>
  <si>
    <t>DB765RP</t>
  </si>
  <si>
    <t>OPEL VIVARO</t>
  </si>
  <si>
    <t>DK891RB</t>
  </si>
  <si>
    <t>SPAZZATRICE</t>
  </si>
  <si>
    <t>PDAK450</t>
  </si>
  <si>
    <t>Macchina operatrice semovente</t>
  </si>
  <si>
    <t>NEW HOLLAND</t>
  </si>
  <si>
    <t>ABG051</t>
  </si>
  <si>
    <t>Macchina operatice semovente</t>
  </si>
  <si>
    <t>FIAT TIPO</t>
  </si>
  <si>
    <t>YA543AM</t>
  </si>
  <si>
    <t>FIAT QUBO</t>
  </si>
  <si>
    <t>FK274AF</t>
  </si>
  <si>
    <t xml:space="preserve">TOTALE PREMIO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</si>
  <si>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</si>
  <si>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</si>
  <si>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</si>
  <si>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</si>
  <si>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</si>
  <si>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</si>
  <si>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</si>
  <si>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BIENNALE</t>
  </si>
  <si>
    <r>
      <t xml:space="preserve">CATEGORIA AUTOVETTURE 
</t>
    </r>
    <r>
      <rPr>
        <b/>
        <sz val="9"/>
        <color indexed="8"/>
        <rFont val="Trebuchet MS"/>
        <family val="2"/>
      </rPr>
      <t>% TASSO  IMPONIBILE PERMILLE INCENDIO  FURTO EVENTI SPECIALI OFFERTO RISPETTO AL TASSO MASSIMO DELL' 17‰ ( MAX 2,5 PUNTI)</t>
    </r>
  </si>
  <si>
    <t>TASSO IMPONIBILE PER MILLE</t>
  </si>
  <si>
    <r>
      <t xml:space="preserve">CATEGORIA AUTOVETTURE 
</t>
    </r>
    <r>
      <rPr>
        <b/>
        <sz val="9"/>
        <color indexed="8"/>
        <rFont val="Trebuchet MS"/>
        <family val="2"/>
      </rPr>
      <t>% TASSO  IMPONIBILE PERMILLE DANNI ACCIDENTALI  OFFERTO RISPETTO AL TASSO MASSIMO DELL' 35‰ ( MAX 2,5 PUNTI)</t>
    </r>
  </si>
  <si>
    <r>
      <t xml:space="preserve">CATEGORIA AUTOCARRI E MOTOCARRI
</t>
    </r>
    <r>
      <rPr>
        <b/>
        <sz val="9"/>
        <color indexed="8"/>
        <rFont val="Trebuchet MS"/>
        <family val="2"/>
      </rPr>
      <t>% TASSO  IMPONIBILE PERMILLE INCENDIO – FURTO – EVENTI SPECIALI  OFFERTO RISPETTO AL TASSO MASSIMO DELL' 17‰( MAX 2,5 PUNTI)</t>
    </r>
  </si>
  <si>
    <t>CATEGORIA AUTOCARRI E MOTOCARRI
% TASSO  IMPONIBILE PERMILLE DANNI ACCIDENTALI  OFFERTO RISPETTO AL TASSO MASSIMO DELL' 35‰ ( MAX 2,5 PUNTI)</t>
  </si>
  <si>
    <t>CATEGORIA MACCINE OPERATRICE E ALTRI MEZZI
% TASSO  IMPONIBILE PERMILLE INCENDIO – FURTO – EVENTI SPECIALI  OFFERTO RISPETTO AL TASSO MASSIMO DELL' 17‰ ( MAX 2,5 PUNTI)</t>
  </si>
  <si>
    <t>CATEGORIA MACCINE OPERATRICE E ALTRI MEZZI
% TASSO  IMPONIBILE PERMILLE DANNI ACCIDENTALI  OFFERTO RISPETTO AL TASSO MASSIMO DELL' 35‰ ( MAX 2,5 PUNTI)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</si>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</sst>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0.000"/>
    <numFmt numFmtId="168" formatCode="0.00"/>
  </numFmts>
  <fonts count="36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6" fontId="22" fillId="15" borderId="10" xfId="0" applyNumberFormat="1" applyFont="1" applyFill="1" applyBorder="1" applyAlignment="1" applyProtection="1">
      <alignment horizontal="center" vertical="center" wrapText="1"/>
      <protection/>
    </xf>
    <xf numFmtId="164" fontId="22" fillId="15" borderId="10" xfId="0" applyNumberFormat="1" applyFont="1" applyFill="1" applyBorder="1" applyAlignment="1" applyProtection="1">
      <alignment horizontal="center" vertical="center" wrapText="1"/>
      <protection/>
    </xf>
    <xf numFmtId="164" fontId="22" fillId="15" borderId="10" xfId="0" applyNumberFormat="1" applyFont="1" applyFill="1" applyBorder="1" applyAlignment="1" applyProtection="1">
      <alignment horizontal="center" wrapText="1"/>
      <protection/>
    </xf>
    <xf numFmtId="164" fontId="26" fillId="0" borderId="11" xfId="0" applyFont="1" applyFill="1" applyBorder="1" applyAlignment="1">
      <alignment vertical="top"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left" vertical="top" wrapText="1"/>
    </xf>
    <xf numFmtId="166" fontId="17" fillId="0" borderId="10" xfId="0" applyNumberFormat="1" applyFont="1" applyBorder="1" applyAlignment="1" applyProtection="1">
      <alignment wrapText="1"/>
      <protection locked="0"/>
    </xf>
    <xf numFmtId="164" fontId="26" fillId="0" borderId="12" xfId="0" applyFont="1" applyFill="1" applyBorder="1" applyAlignment="1">
      <alignment vertical="top"/>
    </xf>
    <xf numFmtId="164" fontId="26" fillId="0" borderId="12" xfId="0" applyFont="1" applyFill="1" applyBorder="1" applyAlignment="1">
      <alignment horizontal="center" vertical="top"/>
    </xf>
    <xf numFmtId="164" fontId="26" fillId="0" borderId="12" xfId="0" applyFont="1" applyFill="1" applyBorder="1" applyAlignment="1">
      <alignment horizontal="left" vertical="top" wrapText="1"/>
    </xf>
    <xf numFmtId="166" fontId="17" fillId="4" borderId="10" xfId="0" applyNumberFormat="1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7" fillId="4" borderId="10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9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8" fontId="27" fillId="4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 applyProtection="1">
      <alignment vertical="center" wrapText="1"/>
      <protection locked="0"/>
    </xf>
    <xf numFmtId="168" fontId="28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0" xfId="0" applyFont="1" applyFill="1" applyBorder="1" applyAlignment="1">
      <alignment horizontal="center" vertical="center" wrapText="1"/>
    </xf>
    <xf numFmtId="164" fontId="27" fillId="0" borderId="0" xfId="0" applyFont="1" applyFill="1" applyBorder="1" applyAlignment="1">
      <alignment vertical="center" wrapText="1"/>
    </xf>
    <xf numFmtId="164" fontId="31" fillId="0" borderId="0" xfId="0" applyFont="1" applyFill="1" applyBorder="1" applyAlignment="1">
      <alignment vertical="center" wrapText="1"/>
    </xf>
    <xf numFmtId="164" fontId="31" fillId="0" borderId="0" xfId="0" applyFont="1" applyFill="1" applyAlignment="1">
      <alignment vertical="center" wrapText="1"/>
    </xf>
    <xf numFmtId="164" fontId="25" fillId="0" borderId="13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3" fillId="0" borderId="0" xfId="0" applyNumberFormat="1" applyFont="1" applyBorder="1" applyAlignment="1" applyProtection="1">
      <alignment vertical="center" wrapText="1"/>
      <protection locked="0"/>
    </xf>
    <xf numFmtId="164" fontId="32" fillId="0" borderId="0" xfId="0" applyNumberFormat="1" applyFont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 applyProtection="1">
      <alignment vertical="center" wrapText="1"/>
      <protection locked="0"/>
    </xf>
    <xf numFmtId="164" fontId="31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5</xdr:col>
      <xdr:colOff>742950</xdr:colOff>
      <xdr:row>1</xdr:row>
      <xdr:rowOff>742950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532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742950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532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94" zoomScaleNormal="94" workbookViewId="0" topLeftCell="A30">
      <selection activeCell="F32" sqref="F32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17.8515625" style="1" customWidth="1"/>
    <col min="4" max="5" width="19.28125" style="1" customWidth="1"/>
    <col min="6" max="6" width="14.7109375" style="1" customWidth="1"/>
    <col min="7" max="16384" width="11.57421875" style="1" customWidth="1"/>
  </cols>
  <sheetData>
    <row r="1" spans="1:3" ht="12.75" customHeight="1">
      <c r="A1" s="2"/>
      <c r="B1" s="2"/>
      <c r="C1" s="2"/>
    </row>
    <row r="2" spans="1:6" ht="58.5" customHeight="1">
      <c r="A2" s="3" t="s">
        <v>0</v>
      </c>
      <c r="B2" s="3"/>
      <c r="C2" s="3"/>
      <c r="D2" s="3"/>
      <c r="E2" s="3"/>
      <c r="F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6" s="12" customFormat="1" ht="38.25" customHeight="1">
      <c r="A12" s="11"/>
      <c r="B12" s="11"/>
      <c r="C12" s="11" t="s">
        <v>8</v>
      </c>
      <c r="D12" s="11"/>
      <c r="E12" s="11" t="s">
        <v>9</v>
      </c>
      <c r="F12" s="11"/>
    </row>
    <row r="13" spans="1:6" ht="22.5" customHeight="1">
      <c r="A13" s="13" t="s">
        <v>10</v>
      </c>
      <c r="B13" s="13"/>
      <c r="C13" s="14"/>
      <c r="D13" s="14"/>
      <c r="E13" s="14"/>
      <c r="F13" s="14"/>
    </row>
    <row r="14" spans="1:6" ht="22.5" customHeight="1">
      <c r="A14" s="13" t="s">
        <v>11</v>
      </c>
      <c r="B14" s="13"/>
      <c r="C14" s="14"/>
      <c r="D14" s="14"/>
      <c r="E14" s="14"/>
      <c r="F14" s="14"/>
    </row>
    <row r="15" spans="1:6" ht="22.5" customHeight="1">
      <c r="A15" s="13" t="s">
        <v>11</v>
      </c>
      <c r="B15" s="13"/>
      <c r="C15" s="14"/>
      <c r="D15" s="14"/>
      <c r="E15" s="14"/>
      <c r="F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6" ht="21" customHeight="1">
      <c r="A18" s="18" t="s">
        <v>12</v>
      </c>
      <c r="B18" s="18"/>
      <c r="C18" s="18"/>
      <c r="D18" s="18"/>
      <c r="E18" s="18"/>
      <c r="F18" s="18"/>
    </row>
    <row r="19" spans="1:6" ht="39.75" customHeight="1">
      <c r="A19" s="19" t="s">
        <v>13</v>
      </c>
      <c r="B19" s="19"/>
      <c r="C19" s="19"/>
      <c r="D19" s="19"/>
      <c r="E19" s="19"/>
      <c r="F19" s="19"/>
    </row>
    <row r="20" spans="1:6" ht="14.25" customHeight="1">
      <c r="A20" s="20">
        <v>1</v>
      </c>
      <c r="B20" s="21">
        <v>8415</v>
      </c>
      <c r="C20" s="21"/>
      <c r="D20" s="21"/>
      <c r="E20" s="21"/>
      <c r="F20" s="21"/>
    </row>
    <row r="21" spans="1:6" ht="51.75" customHeight="1">
      <c r="A21" s="20"/>
      <c r="B21" s="22" t="s">
        <v>14</v>
      </c>
      <c r="C21" s="22" t="s">
        <v>15</v>
      </c>
      <c r="D21" s="23" t="s">
        <v>16</v>
      </c>
      <c r="E21" s="23" t="s">
        <v>17</v>
      </c>
      <c r="F21" s="24" t="s">
        <v>18</v>
      </c>
    </row>
    <row r="22" spans="1:6" ht="46.5" customHeight="1">
      <c r="A22" s="20"/>
      <c r="B22" s="25" t="s">
        <v>19</v>
      </c>
      <c r="C22" s="25" t="s">
        <v>20</v>
      </c>
      <c r="D22" s="26">
        <v>1997</v>
      </c>
      <c r="E22" s="27" t="s">
        <v>21</v>
      </c>
      <c r="F22" s="28">
        <v>0</v>
      </c>
    </row>
    <row r="23" spans="1:6" ht="46.5" customHeight="1">
      <c r="A23" s="20"/>
      <c r="B23" s="25" t="s">
        <v>22</v>
      </c>
      <c r="C23" s="25" t="s">
        <v>23</v>
      </c>
      <c r="D23" s="26">
        <v>1998</v>
      </c>
      <c r="E23" s="27" t="s">
        <v>21</v>
      </c>
      <c r="F23" s="28">
        <v>0</v>
      </c>
    </row>
    <row r="24" spans="1:6" ht="29.25" customHeight="1">
      <c r="A24" s="20"/>
      <c r="B24" s="25" t="s">
        <v>22</v>
      </c>
      <c r="C24" s="25" t="s">
        <v>24</v>
      </c>
      <c r="D24" s="26">
        <v>1999</v>
      </c>
      <c r="E24" s="27" t="s">
        <v>21</v>
      </c>
      <c r="F24" s="28">
        <v>0</v>
      </c>
    </row>
    <row r="25" spans="1:6" ht="30.75" customHeight="1">
      <c r="A25" s="20"/>
      <c r="B25" s="25" t="s">
        <v>22</v>
      </c>
      <c r="C25" s="25" t="s">
        <v>25</v>
      </c>
      <c r="D25" s="26">
        <v>2003</v>
      </c>
      <c r="E25" s="27" t="s">
        <v>21</v>
      </c>
      <c r="F25" s="28">
        <v>0</v>
      </c>
    </row>
    <row r="26" spans="1:6" ht="35.25" customHeight="1">
      <c r="A26" s="20"/>
      <c r="B26" s="25" t="s">
        <v>26</v>
      </c>
      <c r="C26" s="25" t="s">
        <v>27</v>
      </c>
      <c r="D26" s="26">
        <v>2007</v>
      </c>
      <c r="E26" s="27" t="s">
        <v>21</v>
      </c>
      <c r="F26" s="28">
        <v>0</v>
      </c>
    </row>
    <row r="27" spans="1:6" ht="39" customHeight="1">
      <c r="A27" s="20"/>
      <c r="B27" s="25" t="s">
        <v>28</v>
      </c>
      <c r="C27" s="25" t="s">
        <v>29</v>
      </c>
      <c r="D27" s="26">
        <v>2003</v>
      </c>
      <c r="E27" s="27" t="s">
        <v>30</v>
      </c>
      <c r="F27" s="28">
        <v>0</v>
      </c>
    </row>
    <row r="28" spans="1:6" ht="31.5" customHeight="1">
      <c r="A28" s="20"/>
      <c r="B28" s="25" t="s">
        <v>31</v>
      </c>
      <c r="C28" s="25" t="s">
        <v>32</v>
      </c>
      <c r="D28" s="26">
        <v>2007</v>
      </c>
      <c r="E28" s="27" t="s">
        <v>21</v>
      </c>
      <c r="F28" s="28">
        <v>0</v>
      </c>
    </row>
    <row r="29" spans="1:6" ht="50.25" customHeight="1">
      <c r="A29" s="20"/>
      <c r="B29" s="25" t="s">
        <v>31</v>
      </c>
      <c r="C29" s="25" t="s">
        <v>33</v>
      </c>
      <c r="D29" s="26">
        <v>2006</v>
      </c>
      <c r="E29" s="27" t="s">
        <v>30</v>
      </c>
      <c r="F29" s="28">
        <v>0</v>
      </c>
    </row>
    <row r="30" spans="1:6" ht="30.75" customHeight="1">
      <c r="A30" s="20"/>
      <c r="B30" s="25" t="s">
        <v>31</v>
      </c>
      <c r="C30" s="25" t="s">
        <v>34</v>
      </c>
      <c r="D30" s="26">
        <v>2012</v>
      </c>
      <c r="E30" s="27" t="s">
        <v>30</v>
      </c>
      <c r="F30" s="28">
        <v>0</v>
      </c>
    </row>
    <row r="31" spans="1:6" ht="30.75" customHeight="1">
      <c r="A31" s="20"/>
      <c r="B31" s="25" t="s">
        <v>35</v>
      </c>
      <c r="C31" s="25" t="s">
        <v>36</v>
      </c>
      <c r="D31" s="26">
        <v>2008</v>
      </c>
      <c r="E31" s="27" t="s">
        <v>37</v>
      </c>
      <c r="F31" s="28">
        <v>0</v>
      </c>
    </row>
    <row r="32" spans="1:6" ht="30.75" customHeight="1">
      <c r="A32" s="20"/>
      <c r="B32" s="25" t="s">
        <v>35</v>
      </c>
      <c r="C32" s="25" t="s">
        <v>38</v>
      </c>
      <c r="D32" s="26">
        <v>2011</v>
      </c>
      <c r="E32" s="27" t="s">
        <v>30</v>
      </c>
      <c r="F32" s="28">
        <v>0</v>
      </c>
    </row>
    <row r="33" spans="1:6" ht="30.75" customHeight="1">
      <c r="A33" s="20"/>
      <c r="B33" s="25" t="s">
        <v>28</v>
      </c>
      <c r="C33" s="25" t="s">
        <v>39</v>
      </c>
      <c r="D33" s="26">
        <v>2010</v>
      </c>
      <c r="E33" s="27" t="s">
        <v>40</v>
      </c>
      <c r="F33" s="28">
        <v>0</v>
      </c>
    </row>
    <row r="34" spans="1:6" ht="30.75" customHeight="1">
      <c r="A34" s="20"/>
      <c r="B34" s="25" t="s">
        <v>28</v>
      </c>
      <c r="C34" s="25" t="s">
        <v>41</v>
      </c>
      <c r="D34" s="26">
        <v>2006</v>
      </c>
      <c r="E34" s="27" t="s">
        <v>30</v>
      </c>
      <c r="F34" s="28">
        <v>0</v>
      </c>
    </row>
    <row r="35" spans="1:6" ht="30.75" customHeight="1">
      <c r="A35" s="20"/>
      <c r="B35" s="25" t="s">
        <v>42</v>
      </c>
      <c r="C35" s="25" t="s">
        <v>43</v>
      </c>
      <c r="D35" s="26">
        <v>2007</v>
      </c>
      <c r="E35" s="27" t="s">
        <v>40</v>
      </c>
      <c r="F35" s="28">
        <v>0</v>
      </c>
    </row>
    <row r="36" spans="1:6" ht="42" customHeight="1">
      <c r="A36" s="20"/>
      <c r="B36" s="25" t="s">
        <v>44</v>
      </c>
      <c r="C36" s="25" t="s">
        <v>45</v>
      </c>
      <c r="D36" s="26">
        <v>2002</v>
      </c>
      <c r="E36" s="27" t="s">
        <v>46</v>
      </c>
      <c r="F36" s="28">
        <v>0</v>
      </c>
    </row>
    <row r="37" spans="1:6" ht="30.75" customHeight="1">
      <c r="A37" s="20"/>
      <c r="B37" s="25" t="s">
        <v>47</v>
      </c>
      <c r="C37" s="25" t="s">
        <v>48</v>
      </c>
      <c r="D37" s="26">
        <v>2000</v>
      </c>
      <c r="E37" s="27" t="s">
        <v>49</v>
      </c>
      <c r="F37" s="28">
        <v>0</v>
      </c>
    </row>
    <row r="38" spans="1:6" ht="38.25" customHeight="1">
      <c r="A38" s="20"/>
      <c r="B38" s="25" t="s">
        <v>50</v>
      </c>
      <c r="C38" s="25" t="s">
        <v>51</v>
      </c>
      <c r="D38" s="26">
        <v>2017</v>
      </c>
      <c r="E38" s="27" t="s">
        <v>40</v>
      </c>
      <c r="F38" s="28">
        <v>0</v>
      </c>
    </row>
    <row r="39" spans="1:6" ht="30.75" customHeight="1">
      <c r="A39" s="20"/>
      <c r="B39" s="29" t="s">
        <v>52</v>
      </c>
      <c r="C39" s="29" t="s">
        <v>53</v>
      </c>
      <c r="D39" s="30">
        <v>2017</v>
      </c>
      <c r="E39" s="31" t="s">
        <v>30</v>
      </c>
      <c r="F39" s="28">
        <v>0</v>
      </c>
    </row>
    <row r="40" spans="1:6" ht="36" customHeight="1">
      <c r="A40" s="20"/>
      <c r="B40" s="21"/>
      <c r="C40" s="21"/>
      <c r="D40" s="21" t="s">
        <v>54</v>
      </c>
      <c r="E40" s="21"/>
      <c r="F40" s="32">
        <f>SUM(F22:F39)</f>
        <v>0</v>
      </c>
    </row>
    <row r="41" spans="1:6" ht="12.75" customHeight="1">
      <c r="A41" s="20"/>
      <c r="B41" s="33"/>
      <c r="C41" s="34" t="s">
        <v>55</v>
      </c>
      <c r="D41" s="34" t="s">
        <v>56</v>
      </c>
      <c r="E41" s="34"/>
      <c r="F41" s="34"/>
    </row>
    <row r="42" spans="1:6" ht="22.5" customHeight="1">
      <c r="A42" s="20"/>
      <c r="B42" s="35" t="s">
        <v>57</v>
      </c>
      <c r="C42" s="36">
        <f>F40</f>
        <v>0</v>
      </c>
      <c r="D42" s="37"/>
      <c r="E42" s="37"/>
      <c r="F42" s="37"/>
    </row>
    <row r="43" spans="1:7" ht="22.5" customHeight="1">
      <c r="A43" s="20"/>
      <c r="B43" s="35" t="s">
        <v>58</v>
      </c>
      <c r="C43" s="38">
        <f>TRUNC(((1-((C42)/B20))*100),3)</f>
        <v>100</v>
      </c>
      <c r="D43" s="14"/>
      <c r="E43" s="14"/>
      <c r="F43" s="14"/>
      <c r="G43" s="1" t="s">
        <v>59</v>
      </c>
    </row>
    <row r="44" spans="1:6" ht="22.5" customHeight="1">
      <c r="A44" s="20"/>
      <c r="B44" s="35" t="s">
        <v>60</v>
      </c>
      <c r="C44" s="39"/>
      <c r="D44" s="14"/>
      <c r="E44" s="14"/>
      <c r="F44" s="14"/>
    </row>
    <row r="45" spans="1:6" ht="22.5" customHeight="1">
      <c r="A45" s="20"/>
      <c r="B45" s="35" t="s">
        <v>61</v>
      </c>
      <c r="C45" s="40">
        <f>C42+C44</f>
        <v>0</v>
      </c>
      <c r="D45" s="14"/>
      <c r="E45" s="14"/>
      <c r="F45" s="14"/>
    </row>
    <row r="46" spans="1:6" ht="22.5" customHeight="1">
      <c r="A46" s="20"/>
      <c r="B46" s="35" t="s">
        <v>62</v>
      </c>
      <c r="C46" s="40">
        <f>C45*2</f>
        <v>0</v>
      </c>
      <c r="D46" s="14"/>
      <c r="E46" s="14"/>
      <c r="F46" s="14"/>
    </row>
    <row r="47" spans="1:6" ht="35.25" customHeight="1">
      <c r="A47" s="19" t="s">
        <v>63</v>
      </c>
      <c r="B47" s="19"/>
      <c r="C47" s="19"/>
      <c r="D47" s="19"/>
      <c r="E47" s="19"/>
      <c r="F47" s="19"/>
    </row>
    <row r="48" spans="1:6" ht="16.5" customHeight="1">
      <c r="A48" s="19">
        <v>2</v>
      </c>
      <c r="B48" s="41">
        <v>17</v>
      </c>
      <c r="C48" s="41"/>
      <c r="D48" s="41"/>
      <c r="E48" s="41"/>
      <c r="F48" s="41"/>
    </row>
    <row r="49" spans="1:6" ht="22.5" customHeight="1">
      <c r="A49" s="19"/>
      <c r="B49" s="33"/>
      <c r="C49" s="34" t="s">
        <v>55</v>
      </c>
      <c r="D49" s="34" t="s">
        <v>56</v>
      </c>
      <c r="E49" s="34"/>
      <c r="F49" s="34"/>
    </row>
    <row r="50" spans="1:6" ht="36" customHeight="1">
      <c r="A50" s="19"/>
      <c r="B50" s="35" t="s">
        <v>64</v>
      </c>
      <c r="C50" s="42">
        <v>0</v>
      </c>
      <c r="D50" s="37"/>
      <c r="E50" s="37"/>
      <c r="F50" s="37"/>
    </row>
    <row r="51" spans="1:6" ht="22.5" customHeight="1">
      <c r="A51" s="19"/>
      <c r="B51" s="35" t="s">
        <v>58</v>
      </c>
      <c r="C51" s="38">
        <f>TRUNC(((1-(C50/B48))*100),3)</f>
        <v>100</v>
      </c>
      <c r="D51" s="14"/>
      <c r="E51" s="14"/>
      <c r="F51" s="14"/>
    </row>
    <row r="52" spans="1:6" ht="32.25" customHeight="1">
      <c r="A52" s="19" t="s">
        <v>65</v>
      </c>
      <c r="B52" s="19"/>
      <c r="C52" s="19"/>
      <c r="D52" s="19"/>
      <c r="E52" s="19"/>
      <c r="F52" s="19"/>
    </row>
    <row r="53" spans="1:6" ht="22.5" customHeight="1">
      <c r="A53" s="19">
        <v>3</v>
      </c>
      <c r="B53" s="41">
        <v>35</v>
      </c>
      <c r="C53" s="41"/>
      <c r="D53" s="41"/>
      <c r="E53" s="41"/>
      <c r="F53" s="41"/>
    </row>
    <row r="54" spans="1:10" ht="22.5" customHeight="1">
      <c r="A54" s="19"/>
      <c r="B54" s="33"/>
      <c r="C54" s="34" t="s">
        <v>55</v>
      </c>
      <c r="D54" s="34" t="s">
        <v>56</v>
      </c>
      <c r="E54" s="34"/>
      <c r="F54" s="34"/>
      <c r="J54" s="1">
        <f>35/2</f>
        <v>17.5</v>
      </c>
    </row>
    <row r="55" spans="1:6" ht="36" customHeight="1">
      <c r="A55" s="19"/>
      <c r="B55" s="35" t="s">
        <v>64</v>
      </c>
      <c r="C55" s="43">
        <v>0</v>
      </c>
      <c r="D55" s="37"/>
      <c r="E55" s="37"/>
      <c r="F55" s="37"/>
    </row>
    <row r="56" spans="1:6" ht="22.5" customHeight="1">
      <c r="A56" s="19"/>
      <c r="B56" s="35" t="s">
        <v>58</v>
      </c>
      <c r="C56" s="38">
        <f>TRUNC(((1-(C55/B53))*100),3)</f>
        <v>100</v>
      </c>
      <c r="D56" s="14"/>
      <c r="E56" s="14"/>
      <c r="F56" s="14"/>
    </row>
    <row r="57" spans="1:6" ht="39" customHeight="1">
      <c r="A57" s="19" t="s">
        <v>66</v>
      </c>
      <c r="B57" s="19"/>
      <c r="C57" s="19"/>
      <c r="D57" s="19"/>
      <c r="E57" s="19"/>
      <c r="F57" s="19"/>
    </row>
    <row r="58" spans="1:6" ht="16.5" customHeight="1">
      <c r="A58" s="19">
        <v>4</v>
      </c>
      <c r="B58" s="41">
        <v>17</v>
      </c>
      <c r="C58" s="41"/>
      <c r="D58" s="41"/>
      <c r="E58" s="41"/>
      <c r="F58" s="41"/>
    </row>
    <row r="59" spans="1:6" ht="22.5" customHeight="1">
      <c r="A59" s="19"/>
      <c r="B59" s="33"/>
      <c r="C59" s="34" t="s">
        <v>55</v>
      </c>
      <c r="D59" s="34" t="s">
        <v>56</v>
      </c>
      <c r="E59" s="34"/>
      <c r="F59" s="34"/>
    </row>
    <row r="60" spans="1:6" ht="36" customHeight="1">
      <c r="A60" s="19"/>
      <c r="B60" s="35" t="s">
        <v>64</v>
      </c>
      <c r="C60" s="42">
        <v>0</v>
      </c>
      <c r="D60" s="37"/>
      <c r="E60" s="37"/>
      <c r="F60" s="37"/>
    </row>
    <row r="61" spans="1:6" ht="22.5" customHeight="1">
      <c r="A61" s="19"/>
      <c r="B61" s="35" t="s">
        <v>58</v>
      </c>
      <c r="C61" s="38">
        <f>TRUNC(((1-(C60/B58))*100),3)</f>
        <v>100</v>
      </c>
      <c r="D61" s="14"/>
      <c r="E61" s="14"/>
      <c r="F61" s="14"/>
    </row>
    <row r="62" spans="1:6" ht="22.5" customHeight="1">
      <c r="A62" s="19" t="s">
        <v>67</v>
      </c>
      <c r="B62" s="19"/>
      <c r="C62" s="19"/>
      <c r="D62" s="19"/>
      <c r="E62" s="19"/>
      <c r="F62" s="19"/>
    </row>
    <row r="63" spans="1:6" ht="16.5" customHeight="1">
      <c r="A63" s="19">
        <v>5</v>
      </c>
      <c r="B63" s="41">
        <v>35</v>
      </c>
      <c r="C63" s="41"/>
      <c r="D63" s="41"/>
      <c r="E63" s="41"/>
      <c r="F63" s="41"/>
    </row>
    <row r="64" spans="1:6" ht="22.5" customHeight="1">
      <c r="A64" s="19"/>
      <c r="B64" s="33"/>
      <c r="C64" s="34" t="s">
        <v>55</v>
      </c>
      <c r="D64" s="34" t="s">
        <v>56</v>
      </c>
      <c r="E64" s="34"/>
      <c r="F64" s="34"/>
    </row>
    <row r="65" spans="1:6" ht="36" customHeight="1">
      <c r="A65" s="19"/>
      <c r="B65" s="35" t="s">
        <v>64</v>
      </c>
      <c r="C65" s="42">
        <v>0</v>
      </c>
      <c r="D65" s="37"/>
      <c r="E65" s="37"/>
      <c r="F65" s="37"/>
    </row>
    <row r="66" spans="1:6" ht="22.5" customHeight="1">
      <c r="A66" s="19"/>
      <c r="B66" s="35" t="s">
        <v>58</v>
      </c>
      <c r="C66" s="38">
        <f>TRUNC(((1-(C65/B63))*100),3)</f>
        <v>100</v>
      </c>
      <c r="D66" s="14"/>
      <c r="E66" s="14"/>
      <c r="F66" s="14"/>
    </row>
    <row r="67" spans="1:6" ht="42.75" customHeight="1">
      <c r="A67" s="19" t="s">
        <v>68</v>
      </c>
      <c r="B67" s="19"/>
      <c r="C67" s="19"/>
      <c r="D67" s="19"/>
      <c r="E67" s="19"/>
      <c r="F67" s="19"/>
    </row>
    <row r="68" spans="1:6" ht="22.5" customHeight="1">
      <c r="A68" s="19">
        <v>6</v>
      </c>
      <c r="B68" s="41">
        <v>17</v>
      </c>
      <c r="C68" s="41"/>
      <c r="D68" s="41"/>
      <c r="E68" s="41"/>
      <c r="F68" s="41"/>
    </row>
    <row r="69" spans="1:6" ht="22.5" customHeight="1">
      <c r="A69" s="19"/>
      <c r="B69" s="33"/>
      <c r="C69" s="34" t="s">
        <v>55</v>
      </c>
      <c r="D69" s="34" t="s">
        <v>56</v>
      </c>
      <c r="E69" s="34"/>
      <c r="F69" s="34"/>
    </row>
    <row r="70" spans="1:6" ht="40.5" customHeight="1">
      <c r="A70" s="19"/>
      <c r="B70" s="35" t="s">
        <v>64</v>
      </c>
      <c r="C70" s="42">
        <v>0</v>
      </c>
      <c r="D70" s="37"/>
      <c r="E70" s="37"/>
      <c r="F70" s="37"/>
    </row>
    <row r="71" spans="1:6" ht="22.5" customHeight="1">
      <c r="A71" s="19"/>
      <c r="B71" s="35" t="s">
        <v>58</v>
      </c>
      <c r="C71" s="38">
        <f>TRUNC(((1-(C70/B68))*100),3)</f>
        <v>100</v>
      </c>
      <c r="D71" s="14"/>
      <c r="E71" s="14"/>
      <c r="F71" s="14"/>
    </row>
    <row r="72" spans="1:6" ht="31.5" customHeight="1">
      <c r="A72" s="19" t="s">
        <v>69</v>
      </c>
      <c r="B72" s="19"/>
      <c r="C72" s="19"/>
      <c r="D72" s="19"/>
      <c r="E72" s="19"/>
      <c r="F72" s="19"/>
    </row>
    <row r="73" spans="1:6" ht="22.5" customHeight="1">
      <c r="A73" s="19">
        <v>7</v>
      </c>
      <c r="B73" s="41">
        <v>35</v>
      </c>
      <c r="C73" s="41"/>
      <c r="D73" s="41"/>
      <c r="E73" s="41"/>
      <c r="F73" s="41"/>
    </row>
    <row r="74" spans="1:6" ht="22.5" customHeight="1">
      <c r="A74" s="19"/>
      <c r="B74" s="33"/>
      <c r="C74" s="34" t="s">
        <v>55</v>
      </c>
      <c r="D74" s="34" t="s">
        <v>56</v>
      </c>
      <c r="E74" s="34"/>
      <c r="F74" s="34"/>
    </row>
    <row r="75" spans="1:6" ht="36" customHeight="1">
      <c r="A75" s="19"/>
      <c r="B75" s="35" t="s">
        <v>64</v>
      </c>
      <c r="C75" s="42">
        <v>0</v>
      </c>
      <c r="D75" s="37"/>
      <c r="E75" s="37"/>
      <c r="F75" s="37"/>
    </row>
    <row r="76" spans="1:6" ht="22.5" customHeight="1">
      <c r="A76" s="19"/>
      <c r="B76" s="35" t="s">
        <v>58</v>
      </c>
      <c r="C76" s="38">
        <f>TRUNC(((1-(C75/B73))*100),3)</f>
        <v>100</v>
      </c>
      <c r="D76" s="14"/>
      <c r="E76" s="14"/>
      <c r="F76" s="14"/>
    </row>
    <row r="77" spans="1:5" s="47" customFormat="1" ht="10.5" customHeight="1">
      <c r="A77" s="44"/>
      <c r="B77" s="45"/>
      <c r="C77" s="46"/>
      <c r="D77" s="46"/>
      <c r="E77" s="46"/>
    </row>
    <row r="78" spans="1:6" s="49" customFormat="1" ht="19.5" customHeight="1">
      <c r="A78" s="48" t="s">
        <v>70</v>
      </c>
      <c r="B78" s="48"/>
      <c r="C78" s="48"/>
      <c r="D78" s="48"/>
      <c r="E78" s="48"/>
      <c r="F78" s="48"/>
    </row>
    <row r="79" spans="1:12" s="53" customFormat="1" ht="15" customHeight="1">
      <c r="A79" s="50"/>
      <c r="B79" s="50"/>
      <c r="C79" s="50"/>
      <c r="D79" s="51"/>
      <c r="E79" s="51"/>
      <c r="F79" s="52"/>
      <c r="G79" s="52"/>
      <c r="H79" s="52"/>
      <c r="I79" s="52"/>
      <c r="J79" s="52"/>
      <c r="K79" s="52"/>
      <c r="L79" s="52"/>
    </row>
    <row r="80" spans="1:7" s="57" customFormat="1" ht="41.25" customHeight="1">
      <c r="A80" s="54" t="s">
        <v>71</v>
      </c>
      <c r="B80" s="54"/>
      <c r="C80"/>
      <c r="D80" s="55" t="s">
        <v>72</v>
      </c>
      <c r="E80" s="55"/>
      <c r="F80" s="56"/>
      <c r="G80" s="56"/>
    </row>
    <row r="81" spans="1:7" s="57" customFormat="1" ht="31.5" customHeight="1">
      <c r="A81" s="58"/>
      <c r="B81" s="58"/>
      <c r="C81"/>
      <c r="D81" s="55" t="s">
        <v>73</v>
      </c>
      <c r="E81" s="55"/>
      <c r="F81" s="56"/>
      <c r="G81" s="56"/>
    </row>
    <row r="82" spans="4:5" s="59" customFormat="1" ht="30.75" customHeight="1">
      <c r="D82" s="55" t="s">
        <v>73</v>
      </c>
      <c r="E82" s="55"/>
    </row>
    <row r="83" s="59" customFormat="1" ht="12.75"/>
  </sheetData>
  <sheetProtection password="C753" sheet="1"/>
  <mergeCells count="74">
    <mergeCell ref="A1:C1"/>
    <mergeCell ref="A2:F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8:F18"/>
    <mergeCell ref="A19:F19"/>
    <mergeCell ref="A20:A46"/>
    <mergeCell ref="B20:F20"/>
    <mergeCell ref="B40:C40"/>
    <mergeCell ref="D40:E40"/>
    <mergeCell ref="D41:F41"/>
    <mergeCell ref="D42:F42"/>
    <mergeCell ref="D43:F43"/>
    <mergeCell ref="D44:F44"/>
    <mergeCell ref="D45:F45"/>
    <mergeCell ref="D46:F46"/>
    <mergeCell ref="A47:F47"/>
    <mergeCell ref="A48:A51"/>
    <mergeCell ref="B48:F48"/>
    <mergeCell ref="D49:F49"/>
    <mergeCell ref="D50:F50"/>
    <mergeCell ref="D51:F51"/>
    <mergeCell ref="A52:F52"/>
    <mergeCell ref="A53:A56"/>
    <mergeCell ref="B53:F53"/>
    <mergeCell ref="D54:F54"/>
    <mergeCell ref="D55:F55"/>
    <mergeCell ref="D56:F56"/>
    <mergeCell ref="A57:F57"/>
    <mergeCell ref="A58:A61"/>
    <mergeCell ref="B58:F58"/>
    <mergeCell ref="D59:F59"/>
    <mergeCell ref="D60:F60"/>
    <mergeCell ref="D61:F61"/>
    <mergeCell ref="A62:F62"/>
    <mergeCell ref="A63:A66"/>
    <mergeCell ref="B63:F63"/>
    <mergeCell ref="D64:F64"/>
    <mergeCell ref="D65:F65"/>
    <mergeCell ref="D66:F66"/>
    <mergeCell ref="A67:F67"/>
    <mergeCell ref="A68:A71"/>
    <mergeCell ref="B68:F68"/>
    <mergeCell ref="D69:F69"/>
    <mergeCell ref="D70:F70"/>
    <mergeCell ref="D71:F71"/>
    <mergeCell ref="A72:F72"/>
    <mergeCell ref="A73:A76"/>
    <mergeCell ref="B73:F73"/>
    <mergeCell ref="D74:F74"/>
    <mergeCell ref="D75:F75"/>
    <mergeCell ref="D76:F76"/>
    <mergeCell ref="A78:F78"/>
    <mergeCell ref="A80:B80"/>
    <mergeCell ref="D80:E80"/>
    <mergeCell ref="D81:E81"/>
    <mergeCell ref="D82:E82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 scale="88"/>
  <headerFooter alignWithMargins="0">
    <oddHeader>&amp;R&amp;"Trebuchet MS,Grassetto"&amp;12ALL. C5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2018-02-08T09:56:02Z</dcterms:modified>
  <cp:category/>
  <cp:version/>
  <cp:contentType/>
  <cp:contentStatus/>
  <cp:revision>34</cp:revision>
</cp:coreProperties>
</file>