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2" activeTab="0"/>
  </bookViews>
  <sheets>
    <sheet name="LOTTO 3_POLIZZA INFORTUNI" sheetId="1" r:id="rId1"/>
  </sheets>
  <definedNames/>
  <calcPr fullCalcOnLoad="1" fullPrecision="0"/>
</workbook>
</file>

<file path=xl/sharedStrings.xml><?xml version="1.0" encoding="utf-8"?>
<sst xmlns="http://schemas.openxmlformats.org/spreadsheetml/2006/main" count="81" uniqueCount="55">
  <si>
    <r>
      <t xml:space="preserve">SERVIZI ASSICURATIVI DEL COMUNE DI ISTRANA
SCHEDA PUNTEGGI-OFFERTA ECONOMICA
</t>
    </r>
    <r>
      <rPr>
        <b/>
        <sz val="13"/>
        <color indexed="8"/>
        <rFont val="Trebuchet MS"/>
        <family val="2"/>
      </rPr>
      <t>LOTTO N. 3 – POLIZZA INFORTUNI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</si>
  <si>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</si>
  <si>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</si>
  <si>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</si>
  <si>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</si>
  <si>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</si>
  <si>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</si>
  <si>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</si>
  <si>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</si>
  <si>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</si>
  <si>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</si>
  <si>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</si>
  <si>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</si>
  <si>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 IMPONIBILE) A BASE D'ASTA 
AL NETTO DELLE IMPOSTE (MAX 20 PUNTI)</t>
  </si>
  <si>
    <t>CSA 
TABELLA DI RIEPILOGO</t>
  </si>
  <si>
    <t>TIPO DATO VARIABILE</t>
  </si>
  <si>
    <t>N.</t>
  </si>
  <si>
    <t>MAX premio unitario ammesso</t>
  </si>
  <si>
    <t>PREMIO IMPONIBILE UNITARIO NETTO</t>
  </si>
  <si>
    <t>TOTALE PREMIO IMPONIBILE ANNUO NETTO</t>
  </si>
  <si>
    <t xml:space="preserve"> AMMINISTRATORI </t>
  </si>
  <si>
    <t>numero di assicurati</t>
  </si>
  <si>
    <t xml:space="preserve">infortuni conducente dei veicoli dell'Ente </t>
  </si>
  <si>
    <t>n. veicoli</t>
  </si>
  <si>
    <t>infortuni conducente dei veicoli privati</t>
  </si>
  <si>
    <t>n. km preventivati</t>
  </si>
  <si>
    <t>Volontari e collaboratori in genere</t>
  </si>
  <si>
    <t xml:space="preserve">TOTALE PREMIO 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</si>
  <si>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</si>
  <si>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</si>
  <si>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</si>
  <si>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</si>
  <si>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</si>
  <si>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</si>
  <si>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</si>
  <si>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TRIENNALE</t>
  </si>
  <si>
    <t xml:space="preserve"> % DI RIBASSO OFFERTO RISPETTO ALL'IMPORTO ANNUO (PREMIO IMPONIBILE) A BASE D'ASTA 
 (MAX 10 PUNTI)</t>
  </si>
  <si>
    <t>CSA
TABELLA DI RIEPILOGO</t>
  </si>
  <si>
    <t>MAX PREMIO UNITARIO AMMESSO</t>
  </si>
  <si>
    <t xml:space="preserve">PREMIO IMPONIBILE UNITARIO </t>
  </si>
  <si>
    <t xml:space="preserve">TOTALE PREMIO IMPONIBILE ANNUO </t>
  </si>
  <si>
    <t>Giovani volontari del servizo Civile Nazionale</t>
  </si>
  <si>
    <t>Volontari a supporto manifestazione organizzte dall'Ente Contraente</t>
  </si>
  <si>
    <t>partecipanti alle manifestazioni promosse dall'Ente Contraente</t>
  </si>
  <si>
    <t>minori in affido</t>
  </si>
  <si>
    <t xml:space="preserve">anziani partecipanti ai soggiorni climatici </t>
  </si>
  <si>
    <t xml:space="preserve">Partecipanti ai Centri ricreativi estivi </t>
  </si>
  <si>
    <t xml:space="preserve">Partecipanti a progettualità giovanili </t>
  </si>
  <si>
    <t xml:space="preserve">Partecipanti ad attività motorie  </t>
  </si>
  <si>
    <t xml:space="preserve">Iscritti al progetto lavoro </t>
  </si>
  <si>
    <t>Partecipanti ad attività extrascolastiche</t>
  </si>
  <si>
    <t>TOTALE BIENNALE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</si>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</sst>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0"/>
  </numFmts>
  <fonts count="37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9"/>
      <name val="Trebuchet MS"/>
      <family val="2"/>
    </font>
    <font>
      <i/>
      <sz val="10"/>
      <name val="Arial"/>
      <family val="2"/>
    </font>
    <font>
      <sz val="12"/>
      <name val="Calibri"/>
      <family val="2"/>
    </font>
    <font>
      <b/>
      <sz val="10.5"/>
      <name val="Trebuchet MS"/>
      <family val="2"/>
    </font>
    <font>
      <sz val="10.5"/>
      <name val="Trebuchet MS"/>
      <family val="2"/>
    </font>
    <font>
      <b/>
      <sz val="15"/>
      <name val="Arial"/>
      <family val="2"/>
    </font>
    <font>
      <sz val="10.5"/>
      <color indexed="8"/>
      <name val="Trebuchet MS"/>
      <family val="2"/>
    </font>
    <font>
      <sz val="10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  <font>
      <sz val="11"/>
      <name val="Trebuchet MS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6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3" borderId="7" applyNumberFormat="0" applyAlignment="0" applyProtection="0"/>
    <xf numFmtId="164" fontId="14" fillId="4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17" fillId="0" borderId="0" xfId="0" applyFont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7" fillId="0" borderId="0" xfId="0" applyFont="1" applyBorder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horizontal="center" vertical="center" wrapText="1"/>
      <protection locked="0"/>
    </xf>
    <xf numFmtId="164" fontId="17" fillId="0" borderId="0" xfId="0" applyFont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 horizontal="center" vertical="center" wrapText="1"/>
      <protection locked="0"/>
    </xf>
    <xf numFmtId="164" fontId="22" fillId="0" borderId="10" xfId="0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>
      <alignment horizontal="center" vertical="center" wrapText="1"/>
    </xf>
    <xf numFmtId="164" fontId="22" fillId="0" borderId="10" xfId="0" applyFont="1" applyBorder="1" applyAlignment="1" applyProtection="1">
      <alignment horizontal="left" vertical="center" wrapText="1"/>
      <protection locked="0"/>
    </xf>
    <xf numFmtId="164" fontId="17" fillId="0" borderId="10" xfId="0" applyFont="1" applyBorder="1" applyAlignment="1" applyProtection="1">
      <alignment vertical="center" wrapText="1"/>
      <protection locked="0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 applyProtection="1">
      <alignment vertical="center" wrapText="1"/>
      <protection locked="0"/>
    </xf>
    <xf numFmtId="164" fontId="23" fillId="4" borderId="10" xfId="0" applyFont="1" applyFill="1" applyBorder="1" applyAlignment="1">
      <alignment horizontal="center" vertical="center" wrapText="1"/>
    </xf>
    <xf numFmtId="164" fontId="24" fillId="4" borderId="10" xfId="0" applyFont="1" applyFill="1" applyBorder="1" applyAlignment="1">
      <alignment horizontal="center" vertical="center" wrapText="1"/>
    </xf>
    <xf numFmtId="164" fontId="25" fillId="4" borderId="10" xfId="0" applyNumberFormat="1" applyFont="1" applyFill="1" applyBorder="1" applyAlignment="1">
      <alignment horizontal="center" vertical="center"/>
    </xf>
    <xf numFmtId="166" fontId="25" fillId="4" borderId="10" xfId="0" applyNumberFormat="1" applyFont="1" applyFill="1" applyBorder="1" applyAlignment="1">
      <alignment horizontal="center" vertical="center"/>
    </xf>
    <xf numFmtId="166" fontId="26" fillId="15" borderId="10" xfId="0" applyNumberFormat="1" applyFont="1" applyFill="1" applyBorder="1" applyAlignment="1" applyProtection="1">
      <alignment horizontal="center" vertical="center" wrapText="1"/>
      <protection/>
    </xf>
    <xf numFmtId="164" fontId="26" fillId="15" borderId="10" xfId="0" applyNumberFormat="1" applyFont="1" applyFill="1" applyBorder="1" applyAlignment="1" applyProtection="1">
      <alignment horizontal="center" vertical="center" wrapText="1"/>
      <protection/>
    </xf>
    <xf numFmtId="164" fontId="26" fillId="15" borderId="10" xfId="0" applyNumberFormat="1" applyFont="1" applyFill="1" applyBorder="1" applyAlignment="1" applyProtection="1">
      <alignment horizontal="center" wrapText="1"/>
      <protection/>
    </xf>
    <xf numFmtId="164" fontId="27" fillId="0" borderId="10" xfId="0" applyNumberFormat="1" applyFont="1" applyBorder="1" applyAlignment="1" applyProtection="1">
      <alignment horizontal="justify" vertical="center" wrapText="1"/>
      <protection/>
    </xf>
    <xf numFmtId="164" fontId="0" fillId="0" borderId="10" xfId="0" applyNumberFormat="1" applyFont="1" applyBorder="1" applyAlignment="1" applyProtection="1">
      <alignment horizontal="center" vertical="center" wrapText="1"/>
      <protection/>
    </xf>
    <xf numFmtId="167" fontId="0" fillId="0" borderId="10" xfId="0" applyNumberFormat="1" applyFont="1" applyBorder="1" applyAlignment="1" applyProtection="1">
      <alignment horizontal="center" vertical="center" wrapText="1"/>
      <protection/>
    </xf>
    <xf numFmtId="166" fontId="0" fillId="0" borderId="10" xfId="0" applyNumberFormat="1" applyFont="1" applyBorder="1" applyAlignment="1" applyProtection="1">
      <alignment horizontal="center" vertical="center" wrapText="1"/>
      <protection/>
    </xf>
    <xf numFmtId="166" fontId="0" fillId="0" borderId="10" xfId="0" applyNumberFormat="1" applyFont="1" applyBorder="1" applyAlignment="1" applyProtection="1">
      <alignment wrapText="1"/>
      <protection locked="0"/>
    </xf>
    <xf numFmtId="166" fontId="0" fillId="0" borderId="10" xfId="0" applyNumberFormat="1" applyFont="1" applyBorder="1" applyAlignment="1" applyProtection="1">
      <alignment wrapText="1"/>
      <protection/>
    </xf>
    <xf numFmtId="164" fontId="28" fillId="0" borderId="10" xfId="0" applyNumberFormat="1" applyFont="1" applyBorder="1" applyAlignment="1" applyProtection="1">
      <alignment horizontal="justify" vertical="center" wrapText="1"/>
      <protection/>
    </xf>
    <xf numFmtId="167" fontId="0" fillId="0" borderId="10" xfId="0" applyNumberFormat="1" applyFont="1" applyFill="1" applyBorder="1" applyAlignment="1" applyProtection="1">
      <alignment horizontal="center" vertical="center" wrapText="1"/>
      <protection/>
    </xf>
    <xf numFmtId="166" fontId="0" fillId="0" borderId="10" xfId="0" applyNumberFormat="1" applyFont="1" applyFill="1" applyBorder="1" applyAlignment="1" applyProtection="1">
      <alignment horizontal="center" vertical="center" wrapText="1"/>
      <protection/>
    </xf>
    <xf numFmtId="166" fontId="17" fillId="0" borderId="10" xfId="0" applyNumberFormat="1" applyFont="1" applyFill="1" applyBorder="1" applyAlignment="1">
      <alignment vertical="center" wrapText="1"/>
    </xf>
    <xf numFmtId="164" fontId="17" fillId="4" borderId="10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29" fillId="4" borderId="10" xfId="0" applyFont="1" applyFill="1" applyBorder="1" applyAlignment="1">
      <alignment horizontal="left" vertical="center" wrapText="1"/>
    </xf>
    <xf numFmtId="166" fontId="30" fillId="0" borderId="10" xfId="0" applyNumberFormat="1" applyFont="1" applyFill="1" applyBorder="1" applyAlignment="1" applyProtection="1">
      <alignment vertical="center" wrapText="1"/>
      <protection/>
    </xf>
    <xf numFmtId="164" fontId="22" fillId="0" borderId="10" xfId="0" applyFont="1" applyFill="1" applyBorder="1" applyAlignment="1" applyProtection="1">
      <alignment horizontal="center" vertical="center" wrapText="1"/>
      <protection locked="0"/>
    </xf>
    <xf numFmtId="168" fontId="31" fillId="16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 applyProtection="1">
      <alignment horizontal="right" vertical="center" wrapText="1"/>
      <protection locked="0"/>
    </xf>
    <xf numFmtId="166" fontId="17" fillId="0" borderId="10" xfId="0" applyNumberFormat="1" applyFont="1" applyBorder="1" applyAlignment="1" applyProtection="1">
      <alignment horizontal="right" vertical="center" wrapText="1"/>
      <protection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22" fillId="0" borderId="0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2" fillId="0" borderId="0" xfId="0" applyNumberFormat="1" applyFont="1" applyBorder="1" applyAlignment="1" applyProtection="1">
      <alignment vertical="center" wrapText="1"/>
      <protection locked="0"/>
    </xf>
    <xf numFmtId="164" fontId="33" fillId="0" borderId="0" xfId="0" applyNumberFormat="1" applyFont="1" applyBorder="1" applyAlignment="1" applyProtection="1">
      <alignment horizontal="center" vertical="center" wrapText="1"/>
      <protection locked="0"/>
    </xf>
    <xf numFmtId="164" fontId="34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35" fillId="0" borderId="0" xfId="0" applyNumberFormat="1" applyFont="1" applyAlignment="1" applyProtection="1">
      <alignment vertical="center" wrapText="1"/>
      <protection locked="0"/>
    </xf>
    <xf numFmtId="164" fontId="36" fillId="0" borderId="0" xfId="0" applyFont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666750</xdr:rowOff>
    </xdr:from>
    <xdr:to>
      <xdr:col>6</xdr:col>
      <xdr:colOff>742950</xdr:colOff>
      <xdr:row>2</xdr:row>
      <xdr:rowOff>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73533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752475</xdr:colOff>
      <xdr:row>0</xdr:row>
      <xdr:rowOff>66675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62825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114" zoomScaleNormal="114" workbookViewId="0" topLeftCell="A22">
      <selection activeCell="E22" sqref="E22"/>
    </sheetView>
  </sheetViews>
  <sheetFormatPr defaultColWidth="11.421875" defaultRowHeight="12.75"/>
  <cols>
    <col min="1" max="1" width="7.7109375" style="1" customWidth="1"/>
    <col min="2" max="2" width="26.00390625" style="1" customWidth="1"/>
    <col min="3" max="4" width="17.8515625" style="1" customWidth="1"/>
    <col min="5" max="6" width="14.8515625" style="1" customWidth="1"/>
    <col min="7" max="7" width="14.7109375" style="1" customWidth="1"/>
    <col min="8" max="16384" width="11.57421875" style="1" customWidth="1"/>
  </cols>
  <sheetData>
    <row r="1" spans="1:3" ht="12.75" customHeight="1">
      <c r="A1" s="2"/>
      <c r="B1" s="2"/>
      <c r="C1" s="2"/>
    </row>
    <row r="2" spans="1:7" ht="58.5" customHeight="1">
      <c r="A2" s="3" t="s">
        <v>0</v>
      </c>
      <c r="B2" s="3"/>
      <c r="C2" s="3"/>
      <c r="D2" s="3"/>
      <c r="E2" s="3"/>
      <c r="F2" s="3"/>
      <c r="G2" s="3"/>
    </row>
    <row r="3" spans="1:3" ht="12.75" customHeight="1">
      <c r="A3" s="4"/>
      <c r="B3" s="4"/>
      <c r="C3" s="4"/>
    </row>
    <row r="4" spans="1:2" ht="12.75">
      <c r="A4" s="5"/>
      <c r="B4" s="5"/>
    </row>
    <row r="5" spans="1:6" ht="24" customHeight="1">
      <c r="A5" s="6" t="s">
        <v>1</v>
      </c>
      <c r="B5" s="6"/>
      <c r="C5" s="6"/>
      <c r="D5" s="6"/>
      <c r="E5" s="6"/>
      <c r="F5" s="6"/>
    </row>
    <row r="6" spans="1:6" ht="12.75" customHeight="1">
      <c r="A6" s="7" t="s">
        <v>2</v>
      </c>
      <c r="B6" s="6" t="s">
        <v>3</v>
      </c>
      <c r="C6" s="6"/>
      <c r="D6" s="6"/>
      <c r="E6" s="6"/>
      <c r="F6" s="6"/>
    </row>
    <row r="7" spans="1:6" ht="12.75" customHeight="1">
      <c r="A7" s="7" t="s">
        <v>2</v>
      </c>
      <c r="B7" s="6" t="s">
        <v>4</v>
      </c>
      <c r="C7" s="6"/>
      <c r="D7" s="6"/>
      <c r="E7" s="6"/>
      <c r="F7" s="6"/>
    </row>
    <row r="8" spans="1:6" ht="12.75" customHeight="1">
      <c r="A8" s="7" t="s">
        <v>2</v>
      </c>
      <c r="B8" s="6" t="s">
        <v>5</v>
      </c>
      <c r="C8" s="6"/>
      <c r="D8" s="6"/>
      <c r="E8" s="6"/>
      <c r="F8" s="6"/>
    </row>
    <row r="9" spans="1:6" ht="12.75">
      <c r="A9" s="7" t="s">
        <v>2</v>
      </c>
      <c r="B9" s="8" t="s">
        <v>6</v>
      </c>
      <c r="C9" s="8"/>
      <c r="D9" s="9"/>
      <c r="E9" s="9"/>
      <c r="F9" s="9"/>
    </row>
    <row r="10" spans="1:6" ht="20.25" customHeight="1">
      <c r="A10" s="10"/>
      <c r="B10" s="10"/>
      <c r="C10" s="10"/>
      <c r="D10" s="10"/>
      <c r="E10" s="10"/>
      <c r="F10" s="10"/>
    </row>
    <row r="11" spans="1:6" ht="12.75" customHeight="1">
      <c r="A11" s="6" t="s">
        <v>7</v>
      </c>
      <c r="B11" s="6"/>
      <c r="C11" s="6"/>
      <c r="D11" s="6"/>
      <c r="E11" s="6"/>
      <c r="F11" s="6"/>
    </row>
    <row r="12" spans="1:7" s="12" customFormat="1" ht="38.25" customHeight="1">
      <c r="A12" s="11"/>
      <c r="B12" s="11"/>
      <c r="C12" s="11" t="s">
        <v>8</v>
      </c>
      <c r="D12" s="11"/>
      <c r="E12" s="11"/>
      <c r="F12" s="11" t="s">
        <v>9</v>
      </c>
      <c r="G12" s="11"/>
    </row>
    <row r="13" spans="1:7" ht="22.5" customHeight="1">
      <c r="A13" s="13" t="s">
        <v>10</v>
      </c>
      <c r="B13" s="13"/>
      <c r="C13" s="14"/>
      <c r="D13" s="14"/>
      <c r="E13" s="14"/>
      <c r="F13" s="14"/>
      <c r="G13" s="14"/>
    </row>
    <row r="14" spans="1:7" ht="22.5" customHeight="1">
      <c r="A14" s="13" t="s">
        <v>11</v>
      </c>
      <c r="B14" s="13"/>
      <c r="C14" s="14"/>
      <c r="D14" s="14"/>
      <c r="E14" s="14"/>
      <c r="F14" s="14"/>
      <c r="G14" s="14"/>
    </row>
    <row r="15" spans="1:7" ht="22.5" customHeight="1">
      <c r="A15" s="13" t="s">
        <v>11</v>
      </c>
      <c r="B15" s="13"/>
      <c r="C15" s="14"/>
      <c r="D15" s="14"/>
      <c r="E15" s="14"/>
      <c r="F15" s="14"/>
      <c r="G15" s="14"/>
    </row>
    <row r="16" spans="1:6" ht="43.5" customHeight="1">
      <c r="A16" s="15"/>
      <c r="B16" s="16"/>
      <c r="C16" s="17"/>
      <c r="D16" s="17"/>
      <c r="E16" s="17"/>
      <c r="F16" s="17"/>
    </row>
    <row r="17" spans="1:6" ht="29.25" customHeight="1" hidden="1">
      <c r="A17" s="16">
        <v>1000</v>
      </c>
      <c r="B17" s="16"/>
      <c r="C17" s="17"/>
      <c r="D17" s="17"/>
      <c r="E17" s="17"/>
      <c r="F17" s="17"/>
    </row>
    <row r="18" spans="1:7" ht="21" customHeight="1">
      <c r="A18" s="18" t="s">
        <v>12</v>
      </c>
      <c r="B18" s="18"/>
      <c r="C18" s="18"/>
      <c r="D18" s="18"/>
      <c r="E18" s="18"/>
      <c r="F18" s="18"/>
      <c r="G18" s="18"/>
    </row>
    <row r="19" spans="1:7" ht="39.75" customHeight="1">
      <c r="A19" s="19" t="s">
        <v>13</v>
      </c>
      <c r="B19" s="19"/>
      <c r="C19" s="19"/>
      <c r="D19" s="19"/>
      <c r="E19" s="19"/>
      <c r="F19" s="19"/>
      <c r="G19" s="19"/>
    </row>
    <row r="20" spans="1:7" ht="14.25" customHeight="1">
      <c r="A20" s="20">
        <v>1</v>
      </c>
      <c r="B20" s="21">
        <v>2590</v>
      </c>
      <c r="C20" s="21"/>
      <c r="D20" s="21"/>
      <c r="E20" s="21"/>
      <c r="F20" s="21"/>
      <c r="G20" s="21"/>
    </row>
    <row r="21" spans="1:7" ht="46.5" customHeight="1">
      <c r="A21" s="20"/>
      <c r="B21" s="22" t="s">
        <v>14</v>
      </c>
      <c r="C21" s="22" t="s">
        <v>15</v>
      </c>
      <c r="D21" s="23" t="s">
        <v>16</v>
      </c>
      <c r="E21" s="23" t="s">
        <v>17</v>
      </c>
      <c r="F21" s="23" t="s">
        <v>18</v>
      </c>
      <c r="G21" s="24" t="s">
        <v>19</v>
      </c>
    </row>
    <row r="22" spans="1:7" ht="29.25" customHeight="1">
      <c r="A22" s="20"/>
      <c r="B22" s="25" t="s">
        <v>20</v>
      </c>
      <c r="C22" s="26" t="s">
        <v>21</v>
      </c>
      <c r="D22" s="27">
        <v>14</v>
      </c>
      <c r="E22" s="28">
        <v>75</v>
      </c>
      <c r="F22" s="29">
        <v>0</v>
      </c>
      <c r="G22" s="30">
        <f>F22*D22</f>
        <v>0</v>
      </c>
    </row>
    <row r="23" spans="1:7" ht="42" customHeight="1">
      <c r="A23" s="20"/>
      <c r="B23" s="31" t="s">
        <v>22</v>
      </c>
      <c r="C23" s="26" t="s">
        <v>23</v>
      </c>
      <c r="D23" s="27">
        <v>18</v>
      </c>
      <c r="E23" s="28">
        <v>40</v>
      </c>
      <c r="F23" s="29">
        <v>0</v>
      </c>
      <c r="G23" s="30">
        <f>F23*D23</f>
        <v>0</v>
      </c>
    </row>
    <row r="24" spans="1:7" ht="46.5" customHeight="1">
      <c r="A24" s="20"/>
      <c r="B24" s="31" t="s">
        <v>24</v>
      </c>
      <c r="C24" s="26" t="s">
        <v>25</v>
      </c>
      <c r="D24" s="32">
        <v>5000</v>
      </c>
      <c r="E24" s="33">
        <v>0.2</v>
      </c>
      <c r="F24" s="29">
        <v>0</v>
      </c>
      <c r="G24" s="30">
        <f>F24*D24</f>
        <v>0</v>
      </c>
    </row>
    <row r="25" spans="1:7" ht="39" customHeight="1">
      <c r="A25" s="20"/>
      <c r="B25" s="31" t="s">
        <v>26</v>
      </c>
      <c r="C25" s="26" t="s">
        <v>21</v>
      </c>
      <c r="D25" s="32">
        <v>2</v>
      </c>
      <c r="E25" s="33">
        <v>35</v>
      </c>
      <c r="F25" s="29">
        <v>0</v>
      </c>
      <c r="G25" s="30">
        <f>F25*D25</f>
        <v>0</v>
      </c>
    </row>
    <row r="26" spans="1:7" ht="36" customHeight="1">
      <c r="A26" s="20"/>
      <c r="B26" s="21"/>
      <c r="C26" s="21"/>
      <c r="D26" s="21" t="s">
        <v>27</v>
      </c>
      <c r="E26" s="21"/>
      <c r="F26" s="21"/>
      <c r="G26" s="34">
        <f>SUM(G22:G25)</f>
        <v>0</v>
      </c>
    </row>
    <row r="27" spans="1:7" ht="12.75" customHeight="1">
      <c r="A27" s="20"/>
      <c r="B27" s="35"/>
      <c r="C27" s="36" t="s">
        <v>28</v>
      </c>
      <c r="D27" s="36" t="s">
        <v>29</v>
      </c>
      <c r="E27" s="36"/>
      <c r="F27" s="36"/>
      <c r="G27" s="36"/>
    </row>
    <row r="28" spans="1:7" ht="22.5" customHeight="1">
      <c r="A28" s="20"/>
      <c r="B28" s="37" t="s">
        <v>30</v>
      </c>
      <c r="C28" s="38">
        <f>G26</f>
        <v>0</v>
      </c>
      <c r="D28" s="39"/>
      <c r="E28" s="39"/>
      <c r="F28" s="39"/>
      <c r="G28" s="39"/>
    </row>
    <row r="29" spans="1:8" ht="22.5" customHeight="1">
      <c r="A29" s="20"/>
      <c r="B29" s="37" t="s">
        <v>31</v>
      </c>
      <c r="C29" s="40">
        <f>TRUNC(((1-((C28)/B20))*100),3)</f>
        <v>100</v>
      </c>
      <c r="D29" s="14"/>
      <c r="E29" s="14"/>
      <c r="F29" s="14"/>
      <c r="G29" s="14"/>
      <c r="H29" s="1" t="s">
        <v>32</v>
      </c>
    </row>
    <row r="30" spans="1:7" ht="22.5" customHeight="1">
      <c r="A30" s="20"/>
      <c r="B30" s="37" t="s">
        <v>33</v>
      </c>
      <c r="C30" s="41"/>
      <c r="D30" s="14"/>
      <c r="E30" s="14"/>
      <c r="F30" s="14"/>
      <c r="G30" s="14"/>
    </row>
    <row r="31" spans="1:7" ht="22.5" customHeight="1">
      <c r="A31" s="20"/>
      <c r="B31" s="37" t="s">
        <v>34</v>
      </c>
      <c r="C31" s="42">
        <f>C28+C30</f>
        <v>0</v>
      </c>
      <c r="D31" s="14"/>
      <c r="E31" s="14"/>
      <c r="F31" s="14"/>
      <c r="G31" s="14"/>
    </row>
    <row r="32" spans="1:7" ht="22.5" customHeight="1">
      <c r="A32" s="20"/>
      <c r="B32" s="37" t="s">
        <v>35</v>
      </c>
      <c r="C32" s="42">
        <f>C31*3</f>
        <v>0</v>
      </c>
      <c r="D32" s="14"/>
      <c r="E32" s="14"/>
      <c r="F32" s="14"/>
      <c r="G32" s="14"/>
    </row>
    <row r="33" spans="1:7" ht="39.75" customHeight="1">
      <c r="A33" s="19" t="s">
        <v>36</v>
      </c>
      <c r="B33" s="19"/>
      <c r="C33" s="19"/>
      <c r="D33" s="19"/>
      <c r="E33" s="19"/>
      <c r="F33" s="19"/>
      <c r="G33" s="19"/>
    </row>
    <row r="34" spans="1:7" ht="14.25" customHeight="1">
      <c r="A34" s="20">
        <v>1</v>
      </c>
      <c r="B34" s="21">
        <v>3585</v>
      </c>
      <c r="C34" s="21"/>
      <c r="D34" s="21"/>
      <c r="E34" s="21"/>
      <c r="F34" s="21"/>
      <c r="G34" s="21"/>
    </row>
    <row r="35" spans="1:7" ht="46.5" customHeight="1">
      <c r="A35" s="20"/>
      <c r="B35" s="22" t="s">
        <v>37</v>
      </c>
      <c r="C35" s="22" t="s">
        <v>15</v>
      </c>
      <c r="D35" s="23" t="s">
        <v>16</v>
      </c>
      <c r="E35" s="23" t="s">
        <v>38</v>
      </c>
      <c r="F35" s="23" t="s">
        <v>39</v>
      </c>
      <c r="G35" s="24" t="s">
        <v>40</v>
      </c>
    </row>
    <row r="36" spans="1:7" ht="29.25" customHeight="1">
      <c r="A36" s="20"/>
      <c r="B36" s="25" t="s">
        <v>41</v>
      </c>
      <c r="C36" s="26" t="s">
        <v>21</v>
      </c>
      <c r="D36" s="27">
        <v>1</v>
      </c>
      <c r="E36" s="28">
        <v>50</v>
      </c>
      <c r="F36" s="43">
        <v>0</v>
      </c>
      <c r="G36" s="30">
        <f>F36*D36</f>
        <v>0</v>
      </c>
    </row>
    <row r="37" spans="1:7" ht="57" customHeight="1">
      <c r="A37" s="20"/>
      <c r="B37" s="31" t="s">
        <v>42</v>
      </c>
      <c r="C37" s="26" t="s">
        <v>21</v>
      </c>
      <c r="D37" s="27">
        <v>15</v>
      </c>
      <c r="E37" s="28">
        <v>2.5</v>
      </c>
      <c r="F37" s="43">
        <v>0</v>
      </c>
      <c r="G37" s="30">
        <f>F37*D37</f>
        <v>0</v>
      </c>
    </row>
    <row r="38" spans="1:7" ht="62.25" customHeight="1">
      <c r="A38" s="20"/>
      <c r="B38" s="31" t="s">
        <v>43</v>
      </c>
      <c r="C38" s="26" t="s">
        <v>21</v>
      </c>
      <c r="D38" s="32">
        <v>100</v>
      </c>
      <c r="E38" s="33">
        <v>2.5</v>
      </c>
      <c r="F38" s="43">
        <v>0</v>
      </c>
      <c r="G38" s="30">
        <f>F38*D38</f>
        <v>0</v>
      </c>
    </row>
    <row r="39" spans="1:7" ht="39" customHeight="1">
      <c r="A39" s="20"/>
      <c r="B39" s="31" t="s">
        <v>44</v>
      </c>
      <c r="C39" s="26" t="s">
        <v>21</v>
      </c>
      <c r="D39" s="32">
        <v>1</v>
      </c>
      <c r="E39" s="33">
        <v>40</v>
      </c>
      <c r="F39" s="43">
        <v>0</v>
      </c>
      <c r="G39" s="30">
        <f>F39*D39</f>
        <v>0</v>
      </c>
    </row>
    <row r="40" spans="1:7" ht="31.5" customHeight="1">
      <c r="A40" s="20"/>
      <c r="B40" s="31" t="s">
        <v>45</v>
      </c>
      <c r="C40" s="26" t="s">
        <v>21</v>
      </c>
      <c r="D40" s="27">
        <v>15</v>
      </c>
      <c r="E40" s="28">
        <v>15</v>
      </c>
      <c r="F40" s="43">
        <v>0</v>
      </c>
      <c r="G40" s="30">
        <f>F40*D40</f>
        <v>0</v>
      </c>
    </row>
    <row r="41" spans="1:7" ht="30.75" customHeight="1">
      <c r="A41" s="20"/>
      <c r="B41" s="31" t="s">
        <v>46</v>
      </c>
      <c r="C41" s="26" t="s">
        <v>21</v>
      </c>
      <c r="D41" s="27">
        <v>200</v>
      </c>
      <c r="E41" s="28">
        <v>10</v>
      </c>
      <c r="F41" s="43">
        <v>0</v>
      </c>
      <c r="G41" s="30">
        <f>F41*D41</f>
        <v>0</v>
      </c>
    </row>
    <row r="42" spans="1:7" ht="30.75" customHeight="1">
      <c r="A42" s="20"/>
      <c r="B42" s="31" t="s">
        <v>47</v>
      </c>
      <c r="C42" s="26" t="s">
        <v>21</v>
      </c>
      <c r="D42" s="27">
        <v>20</v>
      </c>
      <c r="E42" s="28">
        <v>15</v>
      </c>
      <c r="F42" s="43">
        <v>0</v>
      </c>
      <c r="G42" s="30">
        <f>F42*D42</f>
        <v>0</v>
      </c>
    </row>
    <row r="43" spans="1:7" ht="30.75" customHeight="1">
      <c r="A43" s="20"/>
      <c r="B43" s="31" t="s">
        <v>48</v>
      </c>
      <c r="C43" s="26" t="s">
        <v>21</v>
      </c>
      <c r="D43" s="27">
        <v>25</v>
      </c>
      <c r="E43" s="28">
        <v>20</v>
      </c>
      <c r="F43" s="43">
        <v>0</v>
      </c>
      <c r="G43" s="30">
        <f>F43*D43</f>
        <v>0</v>
      </c>
    </row>
    <row r="44" spans="1:7" ht="30.75" customHeight="1">
      <c r="A44" s="20"/>
      <c r="B44" s="31" t="s">
        <v>49</v>
      </c>
      <c r="C44" s="26" t="s">
        <v>21</v>
      </c>
      <c r="D44" s="27">
        <v>10</v>
      </c>
      <c r="E44" s="28">
        <v>30</v>
      </c>
      <c r="F44" s="43">
        <v>0</v>
      </c>
      <c r="G44" s="30">
        <f>F44*D44</f>
        <v>0</v>
      </c>
    </row>
    <row r="45" spans="1:7" ht="36.75" customHeight="1">
      <c r="A45" s="20"/>
      <c r="B45" s="31" t="s">
        <v>50</v>
      </c>
      <c r="C45" s="26" t="s">
        <v>21</v>
      </c>
      <c r="D45" s="27">
        <v>30</v>
      </c>
      <c r="E45" s="28">
        <v>7</v>
      </c>
      <c r="F45" s="43">
        <v>0</v>
      </c>
      <c r="G45" s="30">
        <f>F45*D45</f>
        <v>0</v>
      </c>
    </row>
    <row r="46" spans="1:7" ht="36" customHeight="1">
      <c r="A46" s="20"/>
      <c r="B46" s="21"/>
      <c r="C46" s="21"/>
      <c r="D46" s="21" t="s">
        <v>27</v>
      </c>
      <c r="E46" s="21"/>
      <c r="F46" s="21"/>
      <c r="G46" s="34">
        <f>SUM(G36:G45)</f>
        <v>0</v>
      </c>
    </row>
    <row r="47" spans="1:7" ht="12.75" customHeight="1">
      <c r="A47" s="20"/>
      <c r="B47" s="35"/>
      <c r="C47" s="36" t="s">
        <v>28</v>
      </c>
      <c r="D47" s="36" t="s">
        <v>29</v>
      </c>
      <c r="E47" s="36"/>
      <c r="F47" s="36"/>
      <c r="G47" s="36"/>
    </row>
    <row r="48" spans="1:7" ht="22.5" customHeight="1">
      <c r="A48" s="20"/>
      <c r="B48" s="37" t="s">
        <v>30</v>
      </c>
      <c r="C48" s="38">
        <f>G46</f>
        <v>0</v>
      </c>
      <c r="D48" s="39"/>
      <c r="E48" s="39"/>
      <c r="F48" s="39"/>
      <c r="G48" s="39"/>
    </row>
    <row r="49" spans="1:8" ht="22.5" customHeight="1">
      <c r="A49" s="20"/>
      <c r="B49" s="37" t="s">
        <v>31</v>
      </c>
      <c r="C49" s="40">
        <f>TRUNC(((1-((C48)/B34))*100),3)</f>
        <v>100</v>
      </c>
      <c r="D49" s="14"/>
      <c r="E49" s="14"/>
      <c r="F49" s="14"/>
      <c r="G49" s="14"/>
      <c r="H49" s="1" t="s">
        <v>32</v>
      </c>
    </row>
    <row r="50" spans="1:7" ht="22.5" customHeight="1">
      <c r="A50" s="20"/>
      <c r="B50" s="37" t="s">
        <v>33</v>
      </c>
      <c r="C50" s="41"/>
      <c r="D50" s="14"/>
      <c r="E50" s="14"/>
      <c r="F50" s="14"/>
      <c r="G50" s="14"/>
    </row>
    <row r="51" spans="1:7" ht="22.5" customHeight="1">
      <c r="A51" s="20"/>
      <c r="B51" s="37" t="s">
        <v>34</v>
      </c>
      <c r="C51" s="42">
        <f>C48+C50</f>
        <v>0</v>
      </c>
      <c r="D51" s="14"/>
      <c r="E51" s="14"/>
      <c r="F51" s="14"/>
      <c r="G51" s="14"/>
    </row>
    <row r="52" spans="1:7" ht="22.5" customHeight="1">
      <c r="A52" s="20"/>
      <c r="B52" s="37" t="s">
        <v>51</v>
      </c>
      <c r="C52" s="42">
        <f>C51*2</f>
        <v>0</v>
      </c>
      <c r="D52" s="14"/>
      <c r="E52" s="14"/>
      <c r="F52" s="14"/>
      <c r="G52" s="14"/>
    </row>
    <row r="53" spans="1:13" s="47" customFormat="1" ht="15" customHeight="1">
      <c r="A53" s="44"/>
      <c r="B53" s="44"/>
      <c r="C53" s="44"/>
      <c r="D53" s="45"/>
      <c r="E53" s="45"/>
      <c r="F53" s="28"/>
      <c r="G53" s="46"/>
      <c r="H53" s="46"/>
      <c r="I53" s="46"/>
      <c r="J53" s="46"/>
      <c r="K53" s="46"/>
      <c r="L53" s="46"/>
      <c r="M53" s="46"/>
    </row>
    <row r="54" spans="1:8" s="51" customFormat="1" ht="31.5" customHeight="1">
      <c r="A54" s="48" t="s">
        <v>52</v>
      </c>
      <c r="B54" s="48"/>
      <c r="C54"/>
      <c r="D54" s="49" t="s">
        <v>53</v>
      </c>
      <c r="E54" s="49"/>
      <c r="F54" s="49"/>
      <c r="G54" s="50"/>
      <c r="H54" s="50"/>
    </row>
    <row r="55" spans="1:8" s="51" customFormat="1" ht="31.5" customHeight="1">
      <c r="A55" s="52"/>
      <c r="B55" s="52"/>
      <c r="C55"/>
      <c r="D55" s="49" t="s">
        <v>54</v>
      </c>
      <c r="E55" s="49"/>
      <c r="F55" s="49"/>
      <c r="G55" s="50"/>
      <c r="H55" s="50"/>
    </row>
    <row r="56" spans="4:6" s="53" customFormat="1" ht="30.75" customHeight="1">
      <c r="D56" s="49" t="s">
        <v>54</v>
      </c>
      <c r="E56" s="49"/>
      <c r="F56" s="49"/>
    </row>
    <row r="57" s="53" customFormat="1" ht="12.75"/>
  </sheetData>
  <sheetProtection password="C753" sheet="1"/>
  <mergeCells count="46">
    <mergeCell ref="A1:C1"/>
    <mergeCell ref="A2:G2"/>
    <mergeCell ref="A3:C3"/>
    <mergeCell ref="A5:F5"/>
    <mergeCell ref="B6:F6"/>
    <mergeCell ref="B7:F7"/>
    <mergeCell ref="B8:F8"/>
    <mergeCell ref="A10:F10"/>
    <mergeCell ref="A11:F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8:G18"/>
    <mergeCell ref="A19:G19"/>
    <mergeCell ref="A20:A32"/>
    <mergeCell ref="B20:G20"/>
    <mergeCell ref="D26:F26"/>
    <mergeCell ref="D27:G27"/>
    <mergeCell ref="D28:G28"/>
    <mergeCell ref="D29:G29"/>
    <mergeCell ref="D30:G30"/>
    <mergeCell ref="D31:G31"/>
    <mergeCell ref="D32:G32"/>
    <mergeCell ref="A33:G33"/>
    <mergeCell ref="A34:A52"/>
    <mergeCell ref="B34:G34"/>
    <mergeCell ref="D46:F46"/>
    <mergeCell ref="D47:G47"/>
    <mergeCell ref="D48:G48"/>
    <mergeCell ref="D49:G49"/>
    <mergeCell ref="D50:G50"/>
    <mergeCell ref="D51:G51"/>
    <mergeCell ref="D52:G52"/>
    <mergeCell ref="A54:B54"/>
    <mergeCell ref="D54:F54"/>
    <mergeCell ref="D55:F55"/>
    <mergeCell ref="D56:F56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 scale="83"/>
  <headerFooter alignWithMargins="0">
    <oddHeader>&amp;R&amp;"Trebuchet MS,Grassetto"&amp;12ALL. C3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/>
  <cp:lastPrinted>2017-10-05T06:23:35Z</cp:lastPrinted>
  <dcterms:created xsi:type="dcterms:W3CDTF">2017-10-03T07:46:28Z</dcterms:created>
  <dcterms:modified xsi:type="dcterms:W3CDTF">2018-02-08T09:52:18Z</dcterms:modified>
  <cp:category/>
  <cp:version/>
  <cp:contentType/>
  <cp:contentStatus/>
  <cp:revision>28</cp:revision>
</cp:coreProperties>
</file>